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3040" windowHeight="9120"/>
  </bookViews>
  <sheets>
    <sheet name="MJESEC" sheetId="7" r:id="rId1"/>
  </sheets>
  <definedNames>
    <definedName name="Br_fakture" localSheetId="0">#REF!</definedName>
    <definedName name="Br_fakture">#REF!</definedName>
    <definedName name="NazivTvrtke" localSheetId="0">MJESEC!#REF!</definedName>
    <definedName name="NazivTvrtke">#REF!</definedName>
    <definedName name="PojedinostiOBrFakture">"PojedinostiOFakturi[Br fakture]"</definedName>
    <definedName name="rngInvoice" localSheetId="0">MJESEC!#REF!</definedName>
    <definedName name="rngInvoice">#REF!</definedName>
    <definedName name="TraženjeKupca" localSheetId="0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<sst xmlns="http://schemas.openxmlformats.org/spreadsheetml/2006/main" count="26" uniqueCount="22">
  <si>
    <t>Naziv ustanove: OSNOVNA ŠKOLA MLJET</t>
  </si>
  <si>
    <t>Adresa: Sršenovići 42</t>
  </si>
  <si>
    <t>T: Telefonski broj: 020 745 018</t>
  </si>
  <si>
    <t xml:space="preserve">E-pošta: ured@os-mljet-babinopolje.skole.hr </t>
  </si>
  <si>
    <t xml:space="preserve">Poštanski broj i grad: 20225 Otok Mljet </t>
  </si>
  <si>
    <t>OIB: 12241432855</t>
  </si>
  <si>
    <t xml:space="preserve">SIJEČANJ , 2026. GODINE </t>
  </si>
  <si>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</si>
  <si>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</si>
  <si>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</si>
  <si>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</si>
  <si>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</si>
  <si>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</si>
  <si>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</si>
  <si>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>3212 PRIJEVOZ ZA SIJEČANJ  2026.</t>
  </si>
  <si>
    <t>3111 PLAĆA  ZA  SJEČANJ  2026.</t>
  </si>
  <si>
    <t>3132  DOPRINOSI NA PLAĆE SIJEČANJ 2026</t>
  </si>
  <si>
    <t xml:space="preserve">POMOĆNIK U NASTAVI </t>
  </si>
  <si>
    <t xml:space="preserve"> </t>
  </si>
  <si>
    <t>3111 PLAĆA POMOĆNIK</t>
  </si>
  <si>
    <t>3132 DOPRINOS NA PLAĆE POMOĆNIK</t>
  </si>
  <si>
    <t>3212 PRIJEVOZ POMOĆNIK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</si>
</sst>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(* #,##0_);_(* \(#,##0\);_(* &quot;-&quot;_);_(@_)"/>
    <numFmt numFmtId="43" formatCode="_(* #,##0.00_);_(* \(#,##0.00\);_(* &quot;-&quot;??_);_(@_)"/>
    <numFmt numFmtId="176" formatCode="_-* #,##0.00\ &quot;kn&quot;_-;\-* #,##0.00\ &quot;kn&quot;_-;_-* &quot;-&quot;??\ &quot;kn&quot;_-;_-@_-"/>
    <numFmt numFmtId="177" formatCode="_-* #,##0\ &quot;kn&quot;_-;\-* #,##0\ &quot;kn&quot;_-;_-* &quot;-&quot;\ &quot;kn&quot;_-;_-@_-"/>
    <numFmt numFmtId="178" formatCode="_-* #,##0.00\ _k_n_-;\-* #,##0.00\ _k_n_-;_-* &quot;-&quot;??\ _k_n_-;_-@_-"/>
  </numFmts>
  <fonts count="26">
    <font>
      <sz val="11"/>
      <color theme="2" tint="-0.749961851863155"/>
      <name val="Calibri"/>
      <charset val="134"/>
      <scheme val="minor"/>
    </font>
    <font>
      <sz val="10"/>
      <name val="Calibri"/>
      <charset val="134"/>
      <scheme val="minor"/>
    </font>
    <font>
      <b/>
      <sz val="25"/>
      <color theme="0"/>
      <name val="Arial"/>
      <charset val="134"/>
      <scheme val="major"/>
    </font>
    <font>
      <sz val="11"/>
      <name val="Calibri"/>
      <charset val="134"/>
      <scheme val="minor"/>
    </font>
    <font>
      <sz val="11"/>
      <color theme="2" tint="-0.899960325937681"/>
      <name val="Calibri"/>
      <charset val="134"/>
      <scheme val="minor"/>
    </font>
    <font>
      <b/>
      <sz val="12"/>
      <color theme="4" tint="-0.499984740745262"/>
      <name val="Arial"/>
      <charset val="238"/>
      <scheme val="major"/>
    </font>
    <font>
      <sz val="12"/>
      <color theme="4" tint="-0.499984740745262"/>
      <name val="Calibri"/>
      <charset val="134"/>
      <scheme val="minor"/>
    </font>
    <font>
      <sz val="14"/>
      <color theme="4" tint="-0.249946592608417"/>
      <name val="Arial"/>
      <charset val="134"/>
      <scheme val="major"/>
    </font>
    <font>
      <sz val="11"/>
      <color theme="1" tint="0.149937437055574"/>
      <name val="Calibri"/>
      <charset val="134"/>
      <scheme val="minor"/>
    </font>
    <font>
      <sz val="11"/>
      <color theme="4" tint="-0.249946592608417"/>
      <name val="Calibri"/>
      <charset val="134"/>
      <scheme val="minor"/>
    </font>
    <font>
      <sz val="11"/>
      <color theme="5" tint="-0.249946592608417"/>
      <name val="Calibri"/>
      <charset val="134"/>
      <scheme val="minor"/>
    </font>
    <font>
      <sz val="11"/>
      <color theme="2" tint="-0.899899288918729"/>
      <name val="Calibri"/>
      <charset val="134"/>
      <scheme val="minor"/>
    </font>
    <font>
      <sz val="12"/>
      <color theme="4" tint="-0.499984740745262"/>
      <name val="Arial"/>
      <charset val="134"/>
      <scheme val="major"/>
    </font>
    <font>
      <sz val="14"/>
      <color theme="4" tint="-0.249946592608417"/>
      <name val="Calibri"/>
      <charset val="134"/>
    </font>
    <font>
      <sz val="11"/>
      <color theme="4" tint="-0.249946592608417"/>
      <name val="Arial"/>
      <charset val="134"/>
      <scheme val="major"/>
    </font>
    <font>
      <sz val="11"/>
      <color rgb="FF3F3F76"/>
      <name val="Calibri"/>
      <charset val="134"/>
      <scheme val="minor"/>
    </font>
    <font>
      <b/>
      <sz val="11"/>
      <color rgb="FF3F3F3F"/>
      <name val="Calibri"/>
      <charset val="134"/>
      <scheme val="minor"/>
    </font>
    <font>
      <b/>
      <sz val="11"/>
      <color rgb="FFFA7D00"/>
      <name val="Calibri"/>
      <charset val="134"/>
      <scheme val="minor"/>
    </font>
    <font>
      <b/>
      <sz val="11"/>
      <color theme="0"/>
      <name val="Calibri"/>
      <charset val="134"/>
      <scheme val="minor"/>
    </font>
    <font>
      <sz val="11"/>
      <color rgb="FFFA7D00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sz val="11"/>
      <color rgb="FF006100"/>
      <name val="Calibri"/>
      <charset val="134"/>
      <scheme val="minor"/>
    </font>
    <font>
      <sz val="11"/>
      <color rgb="FF9C0006"/>
      <name val="Calibri"/>
      <charset val="134"/>
      <scheme val="minor"/>
    </font>
    <font>
      <sz val="11"/>
      <color rgb="FF9C5700"/>
      <name val="Calibri"/>
      <charset val="134"/>
      <scheme val="minor"/>
    </font>
    <font>
      <sz val="11"/>
      <color theme="0"/>
      <name val="Calibri"/>
      <charset val="134"/>
      <scheme val="minor"/>
    </font>
    <font>
      <sz val="11"/>
      <color theme="1"/>
      <name val="Calibri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4" tint="-0.24994659260841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 tint="0.599963377788629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9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</borders>
  <cellStyleXfs count="49">
    <xf numFmtId="0" fontId="0" fillId="0" borderId="0" applyNumberFormat="0" applyFill="0" applyBorder="0">
      <alignment vertical="top" wrapText="1"/>
    </xf>
    <xf numFmtId="43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0" fontId="1" fillId="0" borderId="0" applyFont="0" applyFill="0" applyBorder="0" applyProtection="0">
      <alignment horizontal="left"/>
    </xf>
    <xf numFmtId="41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>
      <alignment vertical="top" wrapText="1"/>
    </xf>
    <xf numFmtId="0" fontId="0" fillId="5" borderId="4" applyNumberFormat="0" applyFont="0" applyAlignment="0" applyProtection="0"/>
    <xf numFmtId="0" fontId="10" fillId="0" borderId="0" applyNumberFormat="0" applyFill="0" applyBorder="0" applyAlignment="0" applyProtection="0"/>
    <xf numFmtId="0" fontId="2" fillId="2" borderId="1" applyNumberFormat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Protection="0">
      <alignment vertical="center"/>
    </xf>
    <xf numFmtId="0" fontId="13" fillId="0" borderId="0" applyNumberFormat="0" applyFill="0" applyBorder="0" applyAlignment="0" applyProtection="0"/>
    <xf numFmtId="0" fontId="7" fillId="0" borderId="0" applyFill="0" applyBorder="0" applyProtection="0">
      <alignment horizontal="left" vertical="center"/>
    </xf>
    <xf numFmtId="0" fontId="14" fillId="0" borderId="0" applyFill="0" applyBorder="0" applyProtection="0">
      <alignment horizontal="left" vertical="center"/>
    </xf>
    <xf numFmtId="0" fontId="15" fillId="6" borderId="5" applyNumberFormat="0" applyAlignment="0" applyProtection="0"/>
    <xf numFmtId="0" fontId="16" fillId="7" borderId="6" applyNumberFormat="0" applyAlignment="0" applyProtection="0"/>
    <xf numFmtId="0" fontId="17" fillId="7" borderId="5" applyNumberFormat="0" applyAlignment="0" applyProtection="0"/>
    <xf numFmtId="0" fontId="18" fillId="8" borderId="7" applyNumberFormat="0" applyAlignment="0" applyProtection="0"/>
    <xf numFmtId="0" fontId="19" fillId="0" borderId="8" applyNumberFormat="0" applyFill="0" applyAlignment="0" applyProtection="0"/>
    <xf numFmtId="0" fontId="20" fillId="0" borderId="9" applyNumberFormat="0" applyAlignment="0" applyProtection="0"/>
    <xf numFmtId="0" fontId="21" fillId="9" borderId="0" applyNumberFormat="0" applyBorder="0" applyAlignment="0" applyProtection="0"/>
    <xf numFmtId="0" fontId="22" fillId="10" borderId="0" applyNumberFormat="0" applyBorder="0" applyAlignment="0" applyProtection="0"/>
    <xf numFmtId="0" fontId="23" fillId="11" borderId="0" applyNumberFormat="0" applyBorder="0" applyAlignment="0" applyProtection="0"/>
    <xf numFmtId="0" fontId="24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4" fillId="3" borderId="0" applyNumberFormat="0" applyBorder="0" applyAlignment="0" applyProtection="0"/>
    <xf numFmtId="0" fontId="24" fillId="15" borderId="0" applyNumberFormat="0" applyBorder="0" applyAlignment="0" applyProtection="0"/>
    <xf numFmtId="0" fontId="25" fillId="16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4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4" fillId="23" borderId="0" applyNumberFormat="0" applyBorder="0" applyAlignment="0" applyProtection="0"/>
    <xf numFmtId="0" fontId="25" fillId="24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4" fillId="27" borderId="0" applyNumberFormat="0" applyBorder="0" applyAlignment="0" applyProtection="0"/>
    <xf numFmtId="0" fontId="25" fillId="28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4" fillId="31" borderId="0" applyNumberFormat="0" applyBorder="0" applyAlignment="0" applyProtection="0"/>
    <xf numFmtId="0" fontId="25" fillId="32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</cellStyleXfs>
  <cellXfs count="26">
    <xf numFmtId="0" fontId="0" fillId="0" borderId="0" xfId="0">
      <alignment vertical="top" wrapText="1"/>
    </xf>
    <xf numFmtId="0" fontId="1" fillId="0" borderId="0" xfId="0" applyFont="1" applyAlignment="1" applyProtection="1">
      <alignment vertical="center"/>
    </xf>
    <xf numFmtId="0" fontId="1" fillId="0" borderId="0" xfId="0" applyFont="1" applyAlignment="1" applyProtection="1">
      <alignment horizontal="center" vertical="top" wrapText="1"/>
    </xf>
    <xf numFmtId="0" fontId="1" fillId="0" borderId="0" xfId="0" applyFont="1" applyProtection="1">
      <alignment vertical="top" wrapText="1"/>
    </xf>
    <xf numFmtId="0" fontId="2" fillId="2" borderId="1" xfId="10" applyAlignment="1" applyProtection="1">
      <alignment horizontal="center" vertical="center" wrapText="1"/>
    </xf>
    <xf numFmtId="0" fontId="2" fillId="2" borderId="1" xfId="10" applyAlignment="1" applyProtection="1">
      <alignment vertical="top" wrapText="1"/>
    </xf>
    <xf numFmtId="0" fontId="3" fillId="3" borderId="2" xfId="28" applyFont="1" applyBorder="1" applyAlignment="1">
      <alignment horizontal="left" vertical="center" wrapText="1"/>
    </xf>
    <xf numFmtId="0" fontId="3" fillId="3" borderId="3" xfId="28" applyFont="1" applyBorder="1" applyAlignment="1">
      <alignment horizontal="center" vertical="center" wrapText="1"/>
    </xf>
    <xf numFmtId="0" fontId="4" fillId="3" borderId="0" xfId="28" applyAlignment="1" applyProtection="1">
      <alignment vertical="top" wrapText="1"/>
    </xf>
    <xf numFmtId="0" fontId="3" fillId="3" borderId="0" xfId="28" applyFont="1" applyAlignment="1">
      <alignment horizontal="left" vertical="center" wrapText="1"/>
    </xf>
    <xf numFmtId="0" fontId="3" fillId="3" borderId="0" xfId="28" applyFont="1" applyAlignment="1">
      <alignment horizontal="center" vertical="center" wrapText="1"/>
    </xf>
    <xf numFmtId="17" fontId="5" fillId="0" borderId="0" xfId="12" applyNumberFormat="1" applyFont="1" applyBorder="1" applyAlignment="1" applyProtection="1">
      <alignment horizontal="center" vertical="center"/>
    </xf>
    <xf numFmtId="0" fontId="6" fillId="0" borderId="0" xfId="0" applyFont="1" applyBorder="1" applyAlignment="1" applyProtection="1">
      <alignment horizontal="center" vertical="center"/>
    </xf>
    <xf numFmtId="0" fontId="5" fillId="0" borderId="0" xfId="12" applyFont="1" applyBorder="1" applyAlignment="1" applyProtection="1">
      <alignment horizontal="center" vertical="center"/>
    </xf>
    <xf numFmtId="0" fontId="7" fillId="0" borderId="0" xfId="14" applyFill="1" applyBorder="1" applyAlignment="1" applyProtection="1">
      <alignment horizontal="center" vertical="center"/>
    </xf>
    <xf numFmtId="0" fontId="0" fillId="4" borderId="0" xfId="0" applyNumberFormat="1" applyFont="1" applyFill="1" applyBorder="1" applyAlignment="1" applyProtection="1">
      <alignment horizontal="center" vertical="center"/>
    </xf>
    <xf numFmtId="0" fontId="0" fillId="4" borderId="0" xfId="0" applyNumberFormat="1" applyFill="1" applyBorder="1" applyAlignment="1">
      <alignment horizontal="center" vertical="center"/>
    </xf>
    <xf numFmtId="176" fontId="0" fillId="4" borderId="0" xfId="0" applyNumberFormat="1" applyFill="1" applyBorder="1" applyAlignment="1">
      <alignment horizontal="center" vertical="center"/>
    </xf>
    <xf numFmtId="4" fontId="0" fillId="0" borderId="0" xfId="0" applyNumberFormat="1" applyAlignment="1">
      <alignment vertical="top" wrapText="1"/>
    </xf>
    <xf numFmtId="176" fontId="0" fillId="4" borderId="0" xfId="0" applyNumberFormat="1" applyFill="1" applyBorder="1" applyAlignment="1">
      <alignment horizontal="center" vertical="center" wrapText="1"/>
    </xf>
    <xf numFmtId="4" fontId="0" fillId="0" borderId="0" xfId="0" applyNumberFormat="1">
      <alignment vertical="top" wrapText="1"/>
    </xf>
    <xf numFmtId="178" fontId="0" fillId="0" borderId="0" xfId="0" applyNumberFormat="1" applyFill="1" applyBorder="1" applyAlignment="1">
      <alignment horizontal="center" vertical="center"/>
    </xf>
    <xf numFmtId="0" fontId="1" fillId="4" borderId="0" xfId="0" applyNumberFormat="1" applyFont="1" applyFill="1" applyAlignment="1" applyProtection="1">
      <alignment horizontal="center" vertical="top" wrapText="1"/>
    </xf>
    <xf numFmtId="0" fontId="1" fillId="4" borderId="0" xfId="0" applyNumberFormat="1" applyFont="1" applyFill="1" applyAlignment="1" applyProtection="1">
      <alignment horizontal="center" vertical="center"/>
    </xf>
    <xf numFmtId="176" fontId="1" fillId="4" borderId="0" xfId="0" applyNumberFormat="1" applyFont="1" applyFill="1" applyAlignment="1" applyProtection="1">
      <alignment horizontal="center" vertical="center"/>
    </xf>
    <xf numFmtId="178" fontId="1" fillId="0" borderId="0" xfId="0" applyNumberFormat="1" applyFont="1" applyFill="1" applyAlignment="1" applyProtection="1">
      <alignment horizontal="center" vertical="center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dxfs count="15">
    <dxf>
      <numFmt numFmtId="0" formatCode="General"/>
      <fill>
        <patternFill patternType="solid">
          <bgColor theme="0"/>
        </patternFill>
      </fill>
      <alignment horizontal="center"/>
    </dxf>
    <dxf>
      <numFmt numFmtId="0" formatCode="General"/>
      <fill>
        <patternFill patternType="solid">
          <bgColor theme="0"/>
        </patternFill>
      </fill>
      <alignment horizontal="center" vertical="center"/>
    </dxf>
    <dxf>
      <numFmt numFmtId="176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176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178" formatCode="_-* #,##0.00\ _k_n_-;\-* #,##0.00\ _k_n_-;_-* &quot;-&quot;??\ _k_n_-;_-@_-"/>
      <fill>
        <patternFill patternType="none"/>
      </fill>
      <alignment horizontal="center" vertical="center"/>
    </dxf>
    <dxf>
      <fill>
        <patternFill patternType="solid">
          <bgColor theme="4" tint="0.799981688894314"/>
        </patternFill>
      </fill>
    </dxf>
    <dxf>
      <fill>
        <patternFill patternType="solid">
          <bgColor theme="4" tint="0.399945066682943"/>
        </patternFill>
      </fill>
    </dxf>
    <dxf>
      <fill>
        <patternFill patternType="solid">
          <bgColor theme="4" tint="0.599963377788629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0"/>
        <i val="0"/>
        <color theme="1" tint="0.0499893185216834"/>
      </font>
    </dxf>
    <dxf>
      <font>
        <b val="1"/>
        <color theme="4" tint="-0.249977111117893"/>
      </font>
    </dxf>
    <dxf>
      <font>
        <b val="1"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CFB53F70-910A-41A2-991B-A4FC835A63C8}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1" name="FakturaProjekta2" displayName="FakturaProjekta2" ref="A6:E13">
  <autoFilter xmlns:etc="http://www.wps.cn/officeDocument/2017/etCustomData" ref="A6:E13" etc:filterBottomFollowUsedRange="0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0"/>
    <tableColumn id="8" name="OIB primatelja" dataDxfId="1"/>
    <tableColumn id="10" name="Sjedište primatelja" dataDxfId="2"/>
    <tableColumn id="3" name="Vrsta rashoda i izdatka" dataDxfId="3"/>
    <tableColumn id="11" name="Iznos" dataDxfId="4" totalsRowFunction="count"/>
  </tableColumns>
  <tableStyleInfo name="Tablica izlaznih faktura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4" tint="-0.499984740745262"/>
    <pageSetUpPr fitToPage="1"/>
  </sheetPr>
  <dimension ref="A1:F21"/>
  <sheetViews>
    <sheetView showGridLines="0" tabSelected="1" workbookViewId="0">
      <selection activeCell="D12" sqref="D12"/>
    </sheetView>
  </sheetViews>
  <sheetFormatPr defaultColWidth="9" defaultRowHeight="33.9" customHeight="1" outlineLevelCol="5"/>
  <cols>
    <col min="1" max="1" width="37.1018518518519" style="2" customWidth="1"/>
    <col min="2" max="2" width="24.6666666666667" style="2" customWidth="1"/>
    <col min="3" max="3" width="32.2222222222222" style="2" customWidth="1"/>
    <col min="4" max="4" width="55" style="2" customWidth="1"/>
    <col min="5" max="5" width="21.4351851851852" style="2" customWidth="1"/>
    <col min="6" max="6" width="0.333333333333333" style="3" customWidth="1"/>
    <col min="7" max="7" width="11.3333333333333" style="3" customWidth="1"/>
    <col min="8" max="9" width="9" style="3"/>
    <col min="10" max="12" width="9.43518518518519" style="3" customWidth="1"/>
    <col min="13" max="16384" width="9" style="3"/>
  </cols>
  <sheetData>
    <row r="1" ht="57.9" customHeight="1" spans="1:6">
      <c r="A1" s="4" t="s">
        <v>0</v>
      </c>
      <c r="B1" s="4"/>
      <c r="C1" s="4"/>
      <c r="D1" s="4"/>
      <c r="E1" s="4"/>
      <c r="F1" s="5"/>
    </row>
    <row r="2" ht="24" customHeight="1" spans="1:6">
      <c r="A2" s="6" t="s">
        <v>1</v>
      </c>
      <c r="B2" s="6"/>
      <c r="C2" s="6" t="s">
        <v>2</v>
      </c>
      <c r="D2" s="7" t="s">
        <v>3</v>
      </c>
      <c r="E2" s="7"/>
      <c r="F2" s="8"/>
    </row>
    <row r="3" ht="49.5" customHeight="1" spans="1:6">
      <c r="A3" s="9" t="s">
        <v>4</v>
      </c>
      <c r="B3" s="9"/>
      <c r="C3" s="9"/>
      <c r="D3" s="10" t="s">
        <v>5</v>
      </c>
      <c r="E3" s="10"/>
      <c r="F3" s="8"/>
    </row>
    <row r="4" ht="44.1" customHeight="1" spans="1:5">
      <c r="A4" s="11" t="s">
        <v>6</v>
      </c>
      <c r="B4" s="12"/>
      <c r="C4" s="12"/>
      <c r="D4" s="12"/>
      <c r="E4" s="12"/>
    </row>
    <row r="5" ht="44.1" customHeight="1" spans="1:5">
      <c r="A5" s="13" t="s">
        <v>7</v>
      </c>
      <c r="B5" s="13"/>
      <c r="C5" s="13"/>
      <c r="D5" s="13"/>
      <c r="E5" s="13"/>
    </row>
    <row r="6" s="1" customFormat="1" customHeight="1" spans="1:5">
      <c r="A6" s="14" t="s">
        <v>8</v>
      </c>
      <c r="B6" s="14" t="s">
        <v>9</v>
      </c>
      <c r="C6" s="14" t="s">
        <v>10</v>
      </c>
      <c r="D6" s="14" t="s">
        <v>11</v>
      </c>
      <c r="E6" s="14" t="s">
        <v>12</v>
      </c>
    </row>
    <row r="7" s="1" customFormat="1" ht="33.75" customHeight="1" spans="1:5">
      <c r="A7" s="15" t="s">
        <v>13</v>
      </c>
      <c r="B7" s="16" t="str">
        <f t="array" ref="B7">IFERROR(INDEX(#REF!,SMALL(IF(#REF!=rngInvoice,ROW(#REF!)-ROW(#REF!)),ROW(#REF!)),MATCH($B$6,#REF!,0)),"")</f>
        <v/>
      </c>
      <c r="C7" s="17" t="str">
        <f t="array" ref="C7">IFERROR(INDEX(#REF!,SMALL(IF(#REF!=rngInvoice,ROW(#REF!)-ROW(#REF!)),ROW(#REF!)),MATCH($C$6,#REF!,0)),"")</f>
        <v/>
      </c>
      <c r="D7" s="17" t="s">
        <v>14</v>
      </c>
      <c r="E7" s="18">
        <v>1708.12</v>
      </c>
    </row>
    <row r="8" s="1" customFormat="1" ht="24.75" customHeight="1" spans="1:5">
      <c r="A8" s="15" t="s">
        <v>13</v>
      </c>
      <c r="B8" s="16"/>
      <c r="C8" s="17"/>
      <c r="D8" s="19" t="s">
        <v>15</v>
      </c>
      <c r="E8" s="20">
        <v>40671.72</v>
      </c>
    </row>
    <row r="9" s="1" customFormat="1" ht="24.75" customHeight="1" spans="1:5">
      <c r="A9" s="15" t="s">
        <v>13</v>
      </c>
      <c r="B9" s="16" t="str">
        <f t="array" ref="B9">IFERROR(INDEX(#REF!,SMALL(IF(#REF!=rngInvoice,ROW(#REF!)-ROW(#REF!)),ROW(3:3)),MATCH($B$6,#REF!,0)),"")</f>
        <v/>
      </c>
      <c r="C9" s="17" t="str">
        <f t="array" ref="C9">IFERROR(INDEX(#REF!,SMALL(IF(#REF!=rngInvoice,ROW(#REF!)-ROW(#REF!)),ROW(3:3)),MATCH($C$6,#REF!,0)),"")</f>
        <v/>
      </c>
      <c r="D9" s="17" t="s">
        <v>16</v>
      </c>
      <c r="E9" s="20">
        <v>6710.83</v>
      </c>
    </row>
    <row r="10" s="1" customFormat="1" ht="30.75" customHeight="1" spans="1:5">
      <c r="A10" s="15" t="s">
        <v>17</v>
      </c>
      <c r="B10" s="16"/>
      <c r="C10" s="17" t="s">
        <v>18</v>
      </c>
      <c r="D10" s="17" t="s">
        <v>19</v>
      </c>
      <c r="E10" s="21">
        <v>363</v>
      </c>
    </row>
    <row r="11" s="1" customFormat="1" ht="79.5" customHeight="1" spans="1:5">
      <c r="A11" s="15" t="s">
        <v>17</v>
      </c>
      <c r="B11" s="16"/>
      <c r="C11" s="17"/>
      <c r="D11" s="17" t="s">
        <v>20</v>
      </c>
      <c r="E11" s="21">
        <v>59.9</v>
      </c>
    </row>
    <row r="12" s="1" customFormat="1" ht="79.5" customHeight="1" spans="1:5">
      <c r="A12" s="15" t="s">
        <v>17</v>
      </c>
      <c r="B12" s="16"/>
      <c r="C12" s="17"/>
      <c r="D12" s="17" t="s">
        <v>21</v>
      </c>
      <c r="E12" s="21">
        <v>19.26</v>
      </c>
    </row>
    <row r="13" s="1" customFormat="1" ht="33.75" customHeight="1" spans="1:5">
      <c r="A13" s="22"/>
      <c r="B13" s="23"/>
      <c r="C13" s="24"/>
      <c r="D13" s="24"/>
      <c r="E13" s="25">
        <f>SUM(E7:E12)</f>
        <v>49532.83</v>
      </c>
    </row>
    <row r="14" s="1" customFormat="1" ht="33.75" customHeight="1" spans="1:5">
      <c r="A14" s="2"/>
      <c r="B14" s="2"/>
      <c r="C14" s="2"/>
      <c r="D14" s="2"/>
      <c r="E14" s="2"/>
    </row>
    <row r="15" s="1" customFormat="1" ht="33.75" customHeight="1" spans="1:5">
      <c r="A15" s="2"/>
      <c r="B15" s="2"/>
      <c r="C15" s="2"/>
      <c r="D15" s="2"/>
      <c r="E15" s="2"/>
    </row>
    <row r="16" s="1" customFormat="1" ht="33.75" customHeight="1" spans="1:5">
      <c r="A16" s="2"/>
      <c r="B16" s="2"/>
      <c r="C16" s="2"/>
      <c r="D16" s="2"/>
      <c r="E16" s="2"/>
    </row>
    <row r="17" s="1" customFormat="1" ht="33.75" customHeight="1" spans="1:5">
      <c r="A17" s="2"/>
      <c r="B17" s="2"/>
      <c r="C17" s="2"/>
      <c r="D17" s="2"/>
      <c r="E17" s="2"/>
    </row>
    <row r="18" s="1" customFormat="1" ht="33.75" customHeight="1" spans="1:5">
      <c r="A18" s="2"/>
      <c r="B18" s="2"/>
      <c r="C18" s="2"/>
      <c r="D18" s="2"/>
      <c r="E18" s="2"/>
    </row>
    <row r="19" s="1" customFormat="1" ht="33.75" customHeight="1" spans="1:5">
      <c r="A19" s="2"/>
      <c r="B19" s="2"/>
      <c r="C19" s="2"/>
      <c r="D19" s="2"/>
      <c r="E19" s="2"/>
    </row>
    <row r="20" s="1" customFormat="1" ht="33.75" customHeight="1" spans="1:5">
      <c r="A20" s="2"/>
      <c r="B20" s="2"/>
      <c r="C20" s="2"/>
      <c r="D20" s="2"/>
      <c r="E20" s="2"/>
    </row>
    <row r="21" s="1" customFormat="1" ht="33.75" customHeight="1" spans="1:5">
      <c r="A21" s="2"/>
      <c r="B21" s="2"/>
      <c r="C21" s="2"/>
      <c r="D21" s="2"/>
      <c r="E21" s="2"/>
    </row>
  </sheetData>
  <sheetProtection selectLockedCells="1"/>
  <mergeCells count="6">
    <mergeCell ref="A1:E1"/>
    <mergeCell ref="A2:B2"/>
    <mergeCell ref="D2:E2"/>
    <mergeCell ref="A3:B3"/>
    <mergeCell ref="D3:E3"/>
    <mergeCell ref="A5:E5"/>
  </mergeCells>
  <conditionalFormatting sqref="A7:D7">
    <cfRule type="expression" dxfId="5" priority="22">
      <formula>MOD(ROW(),2)=0</formula>
    </cfRule>
  </conditionalFormatting>
  <conditionalFormatting sqref="A8:D8">
    <cfRule type="expression" dxfId="5" priority="30">
      <formula>MOD(ROW(),2)=0</formula>
    </cfRule>
  </conditionalFormatting>
  <conditionalFormatting sqref="E10:E12">
    <cfRule type="expression" dxfId="6" priority="44">
      <formula>MOD(ROW(),2)=0</formula>
    </cfRule>
    <cfRule type="expression" dxfId="7" priority="45">
      <formula>MOD(ROW(),2)=1</formula>
    </cfRule>
  </conditionalFormatting>
  <conditionalFormatting sqref="A9:D12">
    <cfRule type="expression" dxfId="5" priority="46">
      <formula>MOD(ROW(),2)=0</formula>
    </cfRule>
  </conditionalFormatting>
  <printOptions horizontalCentered="1"/>
  <pageMargins left="0.7" right="0.7" top="1" bottom="1" header="0.3" footer="0.3"/>
  <pageSetup paperSize="9" scale="43" orientation="portrait" horizontalDpi="300" verticalDpi="300"/>
  <headerFooter alignWithMargins="0" differentFirst="1">
    <oddFooter>&amp;CPage &amp;P of &amp;N</oddFooter>
  </headerFooter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MJESEC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tinab</cp:lastModifiedBy>
  <dcterms:created xsi:type="dcterms:W3CDTF">2016-11-01T03:33:00Z</dcterms:created>
  <cp:lastPrinted>2024-02-08T13:43:00Z</cp:lastPrinted>
  <dcterms:modified xsi:type="dcterms:W3CDTF">2026-02-24T08:23:38Z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F95D7C8E5CB546BE97C16EE56491A78B_13</vt:lpwstr>
  </property>
  <property fmtid="{D5CDD505-2E9C-101B-9397-08002B2CF9AE}" pid="3" name="KSOProductBuildVer">
    <vt:lpwstr>1033-12.2.0.22549</vt:lpwstr>
  </property>
</Properties>
</file>