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MJESEC" sheetId="7" r:id="rId1"/>
  </sheets>
  <definedNames>
    <definedName name="Br_fakture" localSheetId="0">#REF!</definedName>
    <definedName name="Br_fakture">#REF!</definedName>
    <definedName name="NazivTvrtke" localSheetId="0">MJESEC!#REF!</definedName>
    <definedName name="NazivTvrtke">#REF!</definedName>
    <definedName name="PojedinostiOBrFakture">"PojedinostiOFakturi[Br fakture]"</definedName>
    <definedName name="rngInvoice" localSheetId="0">MJESEC!#REF!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<sst xmlns="http://schemas.openxmlformats.org/spreadsheetml/2006/main" count="92" uniqueCount="70">
  <si>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t>Naziv ustanove: OSNOVNA ŠKOLA MLJET</t>
  </si>
  <si>
    <t>Adresa: Sršenovići 42</t>
  </si>
  <si>
    <t>T: Telefonski broj: 020 745 018</t>
  </si>
  <si>
    <t xml:space="preserve">E-pošta: ured@os-mljet-babinopolje.skole.hr </t>
  </si>
  <si>
    <t xml:space="preserve">Poštanski broj i grad: 20225 Otok Mljet </t>
  </si>
  <si>
    <t>OIB: 12241432855</t>
  </si>
  <si>
    <t xml:space="preserve">LIPANJ , 2026. GODINE 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</si>
  <si>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</si>
  <si>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</si>
  <si>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</si>
  <si>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</si>
  <si>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</si>
  <si>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</si>
  <si>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</si>
  <si>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3212 PRIJEVOZ ZA SVIBANJ 2026.</t>
  </si>
  <si>
    <t>3111 PLAĆA  ZA  SVIBANJ  2026.</t>
  </si>
  <si>
    <t>3132  DOPRINOSI NA PLAĆE SVIBANJ 2026</t>
  </si>
  <si>
    <t xml:space="preserve">POMOĆNIK U NASTAVI </t>
  </si>
  <si>
    <t xml:space="preserve"> </t>
  </si>
  <si>
    <t>3111 PLAĆA POMOĆNIK</t>
  </si>
  <si>
    <t>3212 PRIJEVOZ</t>
  </si>
  <si>
    <t>3132 DOPRINOS NA PLAĆE POMOĆNIK</t>
  </si>
  <si>
    <t>PREDŠKOLA</t>
  </si>
  <si>
    <t>3111 PLAĆA PREDŠKOLA</t>
  </si>
  <si>
    <t>3132 DOPRINOS NA PLAĆE PREDŠKOLA</t>
  </si>
  <si>
    <t>31213 REGRES</t>
  </si>
  <si>
    <t>AP SPLIT D.O.O.</t>
  </si>
  <si>
    <t>SPLIT</t>
  </si>
  <si>
    <t>32389 RAČUNALNE USLUGE</t>
  </si>
  <si>
    <t>LIBUSOFT CICOM DOO</t>
  </si>
  <si>
    <t>ZAGREB</t>
  </si>
  <si>
    <t>FINA</t>
  </si>
  <si>
    <t>AUTOTRAND DD</t>
  </si>
  <si>
    <t>CRES</t>
  </si>
  <si>
    <t>323190 USLUGE PRIJEVOZA</t>
  </si>
  <si>
    <t>MARIO DABELIĆ</t>
  </si>
  <si>
    <t>MLJET</t>
  </si>
  <si>
    <t>32999 SMJEŠTAJ UČITELJA</t>
  </si>
  <si>
    <t>KRISTINA HAJDIĆ</t>
  </si>
  <si>
    <t xml:space="preserve">GRAWE </t>
  </si>
  <si>
    <t>32379 USLUGE</t>
  </si>
  <si>
    <t>TOMMY DOO</t>
  </si>
  <si>
    <t>00278260010</t>
  </si>
  <si>
    <t>32221  MATERIJAL</t>
  </si>
  <si>
    <t xml:space="preserve">IN REBUS </t>
  </si>
  <si>
    <t>ARCUS INGENIUM D.O.O</t>
  </si>
  <si>
    <t>DUBROVNIK</t>
  </si>
  <si>
    <t>NARODNE NOVINE D.D.</t>
  </si>
  <si>
    <t>32211 UREDSKI MATERIJAL</t>
  </si>
  <si>
    <t>HRVATSKI TELEKOM DD</t>
  </si>
  <si>
    <t>32311 USLUGE TELEFONA, INTERNETA</t>
  </si>
  <si>
    <t>NPKLM VODOVOD</t>
  </si>
  <si>
    <t>KORČULA</t>
  </si>
  <si>
    <t>32341 VODA</t>
  </si>
  <si>
    <t>HEP  OPSKRBA</t>
  </si>
  <si>
    <t>32231 ELEKTRIČNA ENERGIJA</t>
  </si>
  <si>
    <t>JAVNI BILJEŽNIK ANTO LOZANČIĆ</t>
  </si>
  <si>
    <t>32373 USLUGE BILJEŽNIKA</t>
  </si>
  <si>
    <t>DRŽAVNI PRORAČUN</t>
  </si>
  <si>
    <t>32952 SUDSKE PRISTOJBE</t>
  </si>
  <si>
    <t>TISKARA PLEČAŠ</t>
  </si>
  <si>
    <t>METKOVIĆ</t>
  </si>
  <si>
    <t>32332 TISAK</t>
  </si>
  <si>
    <t>POSLOVNI EDUKATOR</t>
  </si>
  <si>
    <t>KAŠTEL SUĆURAC</t>
  </si>
  <si>
    <t>321310 SEMINAR</t>
  </si>
  <si>
    <t>FORUM ZA SLOBODU I ODGOJ MLADIH</t>
  </si>
  <si>
    <t>07853602203</t>
  </si>
  <si>
    <t xml:space="preserve">LUKA MLJET </t>
  </si>
  <si>
    <t>3224 NAMIRNICE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</si>
</sst>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3" formatCode="_(* #,##0.00_);_(* \(#,##0.00\);_(* &quot;-&quot;??_);_(@_)"/>
    <numFmt numFmtId="176" formatCode="_-* #,##0.00\ &quot;kn&quot;_-;\-* #,##0.00\ &quot;kn&quot;_-;_-* &quot;-&quot;??\ &quot;kn&quot;_-;_-@_-"/>
    <numFmt numFmtId="177" formatCode="_-* #,##0\ &quot;kn&quot;_-;\-* #,##0\ &quot;kn&quot;_-;_-* &quot;-&quot;\ &quot;kn&quot;_-;_-@_-"/>
    <numFmt numFmtId="178" formatCode="_-* #,##0.00\ _k_n_-;\-* #,##0.00\ _k_n_-;_-* &quot;-&quot;??\ _k_n_-;_-@_-"/>
  </numFmts>
  <fonts count="26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60325937681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"/>
      <name val="Arial"/>
      <charset val="134"/>
      <scheme val="major"/>
    </font>
    <font>
      <sz val="11"/>
      <color theme="1" tint="0.149937437055574"/>
      <name val="Calibri"/>
      <charset val="134"/>
      <scheme val="minor"/>
    </font>
    <font>
      <sz val="11"/>
      <color theme="4" tint="-0.249946592608417"/>
      <name val="Calibri"/>
      <charset val="134"/>
      <scheme val="minor"/>
    </font>
    <font>
      <sz val="11"/>
      <color theme="5" tint="-0.249946592608417"/>
      <name val="Calibri"/>
      <charset val="134"/>
      <scheme val="minor"/>
    </font>
    <font>
      <sz val="11"/>
      <color theme="2" tint="-0.899899288918729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4"/>
      <color theme="4" tint="-0.249946592608417"/>
      <name val="Calibri"/>
      <charset val="134"/>
    </font>
    <font>
      <sz val="11"/>
      <color theme="4" tint="-0.249946592608417"/>
      <name val="Arial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24994659260841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599963377788629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</borders>
  <cellStyleXfs count="49">
    <xf numFmtId="0" fontId="0" fillId="0" borderId="0" applyNumberFormat="0" applyFill="0" applyBorder="0">
      <alignment vertical="top" wrapText="1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0" fontId="1" fillId="0" borderId="0" applyFont="0" applyFill="0" applyBorder="0" applyProtection="0">
      <alignment horizontal="left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 wrapText="1"/>
    </xf>
    <xf numFmtId="0" fontId="0" fillId="5" borderId="4" applyNumberFormat="0" applyFont="0" applyAlignment="0" applyProtection="0"/>
    <xf numFmtId="0" fontId="10" fillId="0" borderId="0" applyNumberFormat="0" applyFill="0" applyBorder="0" applyAlignment="0" applyProtection="0"/>
    <xf numFmtId="0" fontId="2" fillId="2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vertical="center"/>
    </xf>
    <xf numFmtId="0" fontId="13" fillId="0" borderId="0" applyNumberFormat="0" applyFill="0" applyBorder="0" applyAlignment="0" applyProtection="0"/>
    <xf numFmtId="0" fontId="7" fillId="0" borderId="0" applyFill="0" applyBorder="0" applyProtection="0">
      <alignment horizontal="left" vertical="center"/>
    </xf>
    <xf numFmtId="0" fontId="14" fillId="0" borderId="0" applyFill="0" applyBorder="0" applyProtection="0">
      <alignment horizontal="left" vertical="center"/>
    </xf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8" borderId="7" applyNumberFormat="0" applyAlignment="0" applyProtection="0"/>
    <xf numFmtId="0" fontId="19" fillId="0" borderId="8" applyNumberFormat="0" applyFill="0" applyAlignment="0" applyProtection="0"/>
    <xf numFmtId="0" fontId="20" fillId="0" borderId="9" applyNumberFormat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" fillId="3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</cellStyleXfs>
  <cellXfs count="28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Protection="1">
      <alignment vertical="top" wrapText="1"/>
    </xf>
    <xf numFmtId="0" fontId="2" fillId="2" borderId="1" xfId="10" applyAlignment="1" applyProtection="1">
      <alignment horizontal="center" vertical="center" wrapText="1"/>
    </xf>
    <xf numFmtId="0" fontId="2" fillId="2" borderId="1" xfId="10" applyAlignment="1" applyProtection="1">
      <alignment vertical="top" wrapText="1"/>
    </xf>
    <xf numFmtId="0" fontId="3" fillId="3" borderId="2" xfId="28" applyFont="1" applyBorder="1" applyAlignment="1">
      <alignment horizontal="left" vertical="center" wrapText="1"/>
    </xf>
    <xf numFmtId="0" fontId="3" fillId="3" borderId="3" xfId="28" applyFont="1" applyBorder="1" applyAlignment="1">
      <alignment horizontal="center" vertical="center" wrapText="1"/>
    </xf>
    <xf numFmtId="0" fontId="4" fillId="3" borderId="0" xfId="28" applyAlignment="1" applyProtection="1">
      <alignment vertical="top" wrapText="1"/>
    </xf>
    <xf numFmtId="0" fontId="3" fillId="3" borderId="0" xfId="28" applyFont="1" applyAlignment="1">
      <alignment horizontal="left" vertical="center" wrapText="1"/>
    </xf>
    <xf numFmtId="0" fontId="3" fillId="3" borderId="0" xfId="28" applyFont="1" applyAlignment="1">
      <alignment horizontal="center" vertical="center" wrapText="1"/>
    </xf>
    <xf numFmtId="17" fontId="5" fillId="0" borderId="0" xfId="12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12" applyFont="1" applyBorder="1" applyAlignment="1" applyProtection="1">
      <alignment horizontal="center" vertical="center"/>
    </xf>
    <xf numFmtId="0" fontId="7" fillId="0" borderId="0" xfId="14" applyFill="1" applyBorder="1" applyAlignment="1" applyProtection="1">
      <alignment horizontal="center" vertical="center"/>
    </xf>
    <xf numFmtId="0" fontId="0" fillId="4" borderId="0" xfId="0" applyNumberFormat="1" applyFont="1" applyFill="1" applyBorder="1" applyAlignment="1" applyProtection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176" fontId="0" fillId="4" borderId="0" xfId="0" applyNumberFormat="1" applyFill="1" applyBorder="1" applyAlignment="1">
      <alignment horizontal="center" vertical="center"/>
    </xf>
    <xf numFmtId="4" fontId="0" fillId="0" borderId="0" xfId="0" applyNumberFormat="1" applyAlignment="1">
      <alignment vertical="top" wrapText="1"/>
    </xf>
    <xf numFmtId="176" fontId="0" fillId="4" borderId="0" xfId="0" applyNumberFormat="1" applyFill="1" applyBorder="1" applyAlignment="1">
      <alignment horizontal="center" vertical="center" wrapText="1"/>
    </xf>
    <xf numFmtId="4" fontId="0" fillId="0" borderId="0" xfId="0" applyNumberFormat="1">
      <alignment vertical="top" wrapText="1"/>
    </xf>
    <xf numFmtId="178" fontId="0" fillId="0" borderId="0" xfId="0" applyNumberForma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" fillId="4" borderId="0" xfId="0" applyNumberFormat="1" applyFont="1" applyFill="1" applyAlignment="1" applyProtection="1">
      <alignment horizontal="center" vertical="top" wrapText="1"/>
    </xf>
    <xf numFmtId="0" fontId="1" fillId="4" borderId="0" xfId="0" applyNumberFormat="1" applyFont="1" applyFill="1" applyAlignment="1" applyProtection="1">
      <alignment horizontal="center" vertical="center"/>
    </xf>
    <xf numFmtId="176" fontId="1" fillId="4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4" borderId="0" xfId="0" applyNumberFormat="1" applyFill="1" applyAlignment="1" quotePrefix="1">
      <alignment horizontal="center" vertical="center"/>
    </xf>
    <xf numFmtId="0" fontId="0" fillId="4" borderId="0" xfId="0" applyNumberFormat="1" applyFill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5">
    <dxf>
      <numFmt numFmtId="0" formatCode="General"/>
      <fill>
        <patternFill patternType="solid">
          <bgColor theme="0"/>
        </patternFill>
      </fill>
      <alignment horizont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bgColor theme="4" tint="0.799981688894314"/>
        </patternFill>
      </fill>
    </dxf>
    <dxf>
      <fill>
        <patternFill patternType="solid">
          <bgColor theme="4" tint="0.399945066682943"/>
        </patternFill>
      </fill>
    </dxf>
    <dxf>
      <fill>
        <patternFill patternType="solid">
          <bgColor theme="4" tint="0.59996337778862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0"/>
        <i val="0"/>
        <color theme="1" tint="0.0499893185216834"/>
      </font>
    </dxf>
    <dxf>
      <font>
        <b val="1"/>
        <color theme="4" tint="-0.249977111117893"/>
      </font>
    </dxf>
    <dxf>
      <font>
        <b val="1"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625B6D2D-05F3-4DA8-BC0A-8B505F4FCA43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FakturaProjekta2" displayName="FakturaProjekta2" ref="A6:E36">
  <autoFilter xmlns:etc="http://www.wps.cn/officeDocument/2017/etCustomData" ref="A6:E36" etc:filterBottomFollowUsedRange="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0"/>
    <tableColumn id="8" name="OIB primatelja" dataDxfId="1"/>
    <tableColumn id="10" name="Sjedište primatelja" dataDxfId="2"/>
    <tableColumn id="3" name="Vrsta rashoda i izdatka" dataDxfId="3"/>
    <tableColumn id="11" name="Iznos" dataDxfId="4" totalsRowFunction="count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36"/>
  <sheetViews>
    <sheetView showGridLines="0" tabSelected="1" zoomScale="75" zoomScaleNormal="75" topLeftCell="A19" workbookViewId="0">
      <selection activeCell="D32" sqref="D32"/>
    </sheetView>
  </sheetViews>
  <sheetFormatPr defaultColWidth="9" defaultRowHeight="33.9" customHeight="1" outlineLevelCol="5"/>
  <cols>
    <col min="1" max="1" width="37.1018518518519" style="2" customWidth="1"/>
    <col min="2" max="2" width="24.6666666666667" style="2" customWidth="1"/>
    <col min="3" max="3" width="32.2222222222222" style="2" customWidth="1"/>
    <col min="4" max="4" width="55" style="2" customWidth="1"/>
    <col min="5" max="5" width="21.4351851851852" style="2" customWidth="1"/>
    <col min="6" max="6" width="0.333333333333333" style="3" customWidth="1"/>
    <col min="7" max="7" width="11.3333333333333" style="3" customWidth="1"/>
    <col min="8" max="9" width="9" style="3"/>
    <col min="10" max="12" width="9.43518518518519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1</v>
      </c>
      <c r="B2" s="6"/>
      <c r="C2" s="6" t="s">
        <v>2</v>
      </c>
      <c r="D2" s="7" t="s">
        <v>3</v>
      </c>
      <c r="E2" s="7"/>
      <c r="F2" s="8"/>
    </row>
    <row r="3" ht="49.5" customHeight="1" spans="1:6">
      <c r="A3" s="9" t="s">
        <v>4</v>
      </c>
      <c r="B3" s="9"/>
      <c r="C3" s="9"/>
      <c r="D3" s="10" t="s">
        <v>5</v>
      </c>
      <c r="E3" s="10"/>
      <c r="F3" s="8"/>
    </row>
    <row r="4" ht="44.1" customHeight="1" spans="1:5">
      <c r="A4" s="11" t="s">
        <v>6</v>
      </c>
      <c r="B4" s="12"/>
      <c r="C4" s="12"/>
      <c r="D4" s="12"/>
      <c r="E4" s="12"/>
    </row>
    <row r="5" ht="44.1" customHeight="1" spans="1:5">
      <c r="A5" s="13" t="s">
        <v>7</v>
      </c>
      <c r="B5" s="13"/>
      <c r="C5" s="13"/>
      <c r="D5" s="13"/>
      <c r="E5" s="13"/>
    </row>
    <row r="6" s="1" customFormat="1" customHeight="1" spans="1:5">
      <c r="A6" s="14" t="s">
        <v>8</v>
      </c>
      <c r="B6" s="14" t="s">
        <v>9</v>
      </c>
      <c r="C6" s="14" t="s">
        <v>10</v>
      </c>
      <c r="D6" s="14" t="s">
        <v>11</v>
      </c>
      <c r="E6" s="14" t="s">
        <v>12</v>
      </c>
    </row>
    <row r="7" s="1" customFormat="1" ht="33.75" customHeight="1" spans="1:5">
      <c r="A7" s="15" t="s">
        <v>13</v>
      </c>
      <c r="B7" s="16" t="str">
        <f t="array" ref="B7">IFERROR(INDEX(#REF!,SMALL(IF(#REF!=rngInvoice,ROW(#REF!)-ROW(#REF!)),ROW(#REF!)),MATCH($B$6,#REF!,0)),"")</f>
        <v/>
      </c>
      <c r="C7" s="17" t="str">
        <f t="array" ref="C7">IFERROR(INDEX(#REF!,SMALL(IF(#REF!=rngInvoice,ROW(#REF!)-ROW(#REF!)),ROW(#REF!)),MATCH($C$6,#REF!,0)),"")</f>
        <v/>
      </c>
      <c r="D7" s="17" t="s">
        <v>14</v>
      </c>
      <c r="E7" s="18">
        <v>2699.81</v>
      </c>
    </row>
    <row r="8" s="1" customFormat="1" ht="24.75" customHeight="1" spans="1:5">
      <c r="A8" s="15" t="s">
        <v>13</v>
      </c>
      <c r="B8" s="16"/>
      <c r="C8" s="17"/>
      <c r="D8" s="19" t="s">
        <v>15</v>
      </c>
      <c r="E8" s="20">
        <v>49902.77</v>
      </c>
    </row>
    <row r="9" s="1" customFormat="1" ht="24.75" customHeight="1" spans="1:5">
      <c r="A9" s="15" t="s">
        <v>13</v>
      </c>
      <c r="B9" s="16" t="str">
        <f t="array" ref="B9">IFERROR(INDEX(#REF!,SMALL(IF(#REF!=rngInvoice,ROW(#REF!)-ROW(#REF!)),ROW(3:3)),MATCH($B$6,#REF!,0)),"")</f>
        <v/>
      </c>
      <c r="C9" s="17" t="str">
        <f t="array" ref="C9">IFERROR(INDEX(#REF!,SMALL(IF(#REF!=rngInvoice,ROW(#REF!)-ROW(#REF!)),ROW(3:3)),MATCH($C$6,#REF!,0)),"")</f>
        <v/>
      </c>
      <c r="D9" s="17" t="s">
        <v>16</v>
      </c>
      <c r="E9" s="20">
        <v>8233.93</v>
      </c>
    </row>
    <row r="10" s="1" customFormat="1" ht="30.75" customHeight="1" spans="1:5">
      <c r="A10" s="15" t="s">
        <v>17</v>
      </c>
      <c r="B10" s="16"/>
      <c r="C10" s="17" t="s">
        <v>18</v>
      </c>
      <c r="D10" s="17" t="s">
        <v>19</v>
      </c>
      <c r="E10" s="21">
        <v>378</v>
      </c>
    </row>
    <row r="11" s="1" customFormat="1" ht="79.5" customHeight="1" spans="1:5">
      <c r="A11" s="15" t="s">
        <v>17</v>
      </c>
      <c r="B11" s="16"/>
      <c r="C11" s="17"/>
      <c r="D11" s="17" t="s">
        <v>20</v>
      </c>
      <c r="E11" s="21">
        <v>30.82</v>
      </c>
    </row>
    <row r="12" s="1" customFormat="1" ht="79.5" customHeight="1" spans="1:5">
      <c r="A12" s="15" t="s">
        <v>17</v>
      </c>
      <c r="B12" s="16"/>
      <c r="C12" s="17"/>
      <c r="D12" s="17" t="s">
        <v>21</v>
      </c>
      <c r="E12" s="21">
        <v>62.37</v>
      </c>
    </row>
    <row r="13" s="1" customFormat="1" ht="33.75" customHeight="1" spans="1:5">
      <c r="A13" s="15" t="s">
        <v>22</v>
      </c>
      <c r="B13" s="16"/>
      <c r="C13" s="17"/>
      <c r="D13" s="17" t="s">
        <v>23</v>
      </c>
      <c r="E13" s="21">
        <v>2285.37</v>
      </c>
    </row>
    <row r="14" s="1" customFormat="1" ht="33.75" customHeight="1" spans="1:5">
      <c r="A14" s="15" t="s">
        <v>22</v>
      </c>
      <c r="B14" s="16"/>
      <c r="C14" s="17"/>
      <c r="D14" s="17" t="s">
        <v>24</v>
      </c>
      <c r="E14" s="21">
        <v>377.09</v>
      </c>
    </row>
    <row r="15" s="1" customFormat="1" ht="33.75" customHeight="1" spans="1:5">
      <c r="A15" s="15" t="s">
        <v>13</v>
      </c>
      <c r="B15" s="16"/>
      <c r="C15" s="17"/>
      <c r="D15" s="17" t="s">
        <v>25</v>
      </c>
      <c r="E15" s="21">
        <v>300</v>
      </c>
    </row>
    <row r="16" s="1" customFormat="1" ht="33.75" customHeight="1" spans="1:5">
      <c r="A16" s="15" t="s">
        <v>26</v>
      </c>
      <c r="B16" s="16">
        <v>8288704837</v>
      </c>
      <c r="C16" s="17" t="s">
        <v>27</v>
      </c>
      <c r="D16" s="17" t="s">
        <v>28</v>
      </c>
      <c r="E16" s="21">
        <v>73</v>
      </c>
    </row>
    <row r="17" s="1" customFormat="1" ht="33.75" customHeight="1" spans="1:5">
      <c r="A17" s="15" t="s">
        <v>29</v>
      </c>
      <c r="B17" s="16">
        <v>14506572540</v>
      </c>
      <c r="C17" s="17" t="s">
        <v>30</v>
      </c>
      <c r="D17" s="17" t="s">
        <v>28</v>
      </c>
      <c r="E17" s="21">
        <v>74.92</v>
      </c>
    </row>
    <row r="18" s="1" customFormat="1" ht="33.75" customHeight="1" spans="1:5">
      <c r="A18" s="15" t="s">
        <v>31</v>
      </c>
      <c r="B18" s="16">
        <v>85821130368</v>
      </c>
      <c r="C18" s="17" t="s">
        <v>30</v>
      </c>
      <c r="D18" s="17" t="s">
        <v>28</v>
      </c>
      <c r="E18" s="21">
        <v>2.83</v>
      </c>
    </row>
    <row r="19" s="1" customFormat="1" ht="33.75" customHeight="1" spans="1:5">
      <c r="A19" s="15" t="s">
        <v>32</v>
      </c>
      <c r="B19" s="16">
        <v>19819724166</v>
      </c>
      <c r="C19" s="17" t="s">
        <v>33</v>
      </c>
      <c r="D19" s="17" t="s">
        <v>34</v>
      </c>
      <c r="E19" s="21">
        <v>9875</v>
      </c>
    </row>
    <row r="20" s="1" customFormat="1" ht="33.75" customHeight="1" spans="1:5">
      <c r="A20" s="15" t="s">
        <v>35</v>
      </c>
      <c r="B20" s="22">
        <v>77011956913</v>
      </c>
      <c r="C20" s="17" t="s">
        <v>36</v>
      </c>
      <c r="D20" s="17" t="s">
        <v>37</v>
      </c>
      <c r="E20" s="21">
        <v>990</v>
      </c>
    </row>
    <row r="21" s="1" customFormat="1" ht="33.75" customHeight="1" spans="1:5">
      <c r="A21" s="15" t="s">
        <v>38</v>
      </c>
      <c r="B21" s="22"/>
      <c r="C21" s="17"/>
      <c r="D21" s="17"/>
      <c r="E21" s="21">
        <v>470.18</v>
      </c>
    </row>
    <row r="22" customHeight="1" spans="1:5">
      <c r="A22" s="15" t="s">
        <v>39</v>
      </c>
      <c r="B22" s="22">
        <v>28406115764</v>
      </c>
      <c r="C22" s="17" t="s">
        <v>30</v>
      </c>
      <c r="D22" s="17" t="s">
        <v>40</v>
      </c>
      <c r="E22" s="21">
        <v>5140</v>
      </c>
    </row>
    <row r="23" customHeight="1" spans="1:5">
      <c r="A23" s="15" t="s">
        <v>41</v>
      </c>
      <c r="B23" s="28" t="s">
        <v>42</v>
      </c>
      <c r="C23" s="17" t="s">
        <v>27</v>
      </c>
      <c r="D23" s="17" t="s">
        <v>43</v>
      </c>
      <c r="E23" s="21">
        <v>679.15</v>
      </c>
    </row>
    <row r="24" customHeight="1" spans="1:5">
      <c r="A24" s="15" t="s">
        <v>44</v>
      </c>
      <c r="B24" s="23">
        <v>91515645777</v>
      </c>
      <c r="C24" s="17" t="s">
        <v>30</v>
      </c>
      <c r="D24" s="17" t="s">
        <v>28</v>
      </c>
      <c r="E24" s="21">
        <v>95.28</v>
      </c>
    </row>
    <row r="25" customHeight="1" spans="1:5">
      <c r="A25" s="15" t="s">
        <v>45</v>
      </c>
      <c r="B25" s="16">
        <v>52961606243</v>
      </c>
      <c r="C25" s="17" t="s">
        <v>46</v>
      </c>
      <c r="D25" s="17" t="s">
        <v>28</v>
      </c>
      <c r="E25" s="21">
        <v>187.5</v>
      </c>
    </row>
    <row r="26" customHeight="1" spans="1:5">
      <c r="A26" s="15" t="s">
        <v>47</v>
      </c>
      <c r="B26" s="16">
        <v>6454066176</v>
      </c>
      <c r="C26" s="17" t="s">
        <v>30</v>
      </c>
      <c r="D26" s="17" t="s">
        <v>48</v>
      </c>
      <c r="E26" s="21">
        <v>36.63</v>
      </c>
    </row>
    <row r="27" customHeight="1" spans="1:5">
      <c r="A27" s="15" t="s">
        <v>49</v>
      </c>
      <c r="B27" s="16">
        <v>81793146560</v>
      </c>
      <c r="C27" s="17" t="s">
        <v>30</v>
      </c>
      <c r="D27" s="17" t="s">
        <v>50</v>
      </c>
      <c r="E27" s="21">
        <v>120.26</v>
      </c>
    </row>
    <row r="28" customHeight="1" spans="1:5">
      <c r="A28" s="15" t="s">
        <v>51</v>
      </c>
      <c r="B28" s="16">
        <v>29816848178</v>
      </c>
      <c r="C28" s="17" t="s">
        <v>52</v>
      </c>
      <c r="D28" s="17" t="s">
        <v>53</v>
      </c>
      <c r="E28" s="21">
        <v>244.89</v>
      </c>
    </row>
    <row r="29" customHeight="1" spans="1:5">
      <c r="A29" s="15" t="s">
        <v>54</v>
      </c>
      <c r="B29" s="16">
        <v>63073332379</v>
      </c>
      <c r="C29" s="17" t="s">
        <v>30</v>
      </c>
      <c r="D29" s="17" t="s">
        <v>55</v>
      </c>
      <c r="E29" s="21">
        <v>257.6</v>
      </c>
    </row>
    <row r="30" customHeight="1" spans="1:5">
      <c r="A30" s="15" t="s">
        <v>56</v>
      </c>
      <c r="B30" s="16">
        <v>35705808722</v>
      </c>
      <c r="C30" s="17" t="s">
        <v>46</v>
      </c>
      <c r="D30" s="17" t="s">
        <v>57</v>
      </c>
      <c r="E30" s="21">
        <v>285.62</v>
      </c>
    </row>
    <row r="31" customHeight="1" spans="1:5">
      <c r="A31" s="15" t="s">
        <v>58</v>
      </c>
      <c r="B31" s="16"/>
      <c r="C31" s="17" t="s">
        <v>30</v>
      </c>
      <c r="D31" s="17" t="s">
        <v>59</v>
      </c>
      <c r="E31" s="21">
        <v>70</v>
      </c>
    </row>
    <row r="32" customHeight="1" spans="1:5">
      <c r="A32" s="15" t="s">
        <v>60</v>
      </c>
      <c r="B32" s="16">
        <v>63862962588</v>
      </c>
      <c r="C32" s="17" t="s">
        <v>61</v>
      </c>
      <c r="D32" s="17" t="s">
        <v>62</v>
      </c>
      <c r="E32" s="21">
        <v>130</v>
      </c>
    </row>
    <row r="33" customHeight="1" spans="1:5">
      <c r="A33" s="15" t="s">
        <v>63</v>
      </c>
      <c r="B33" s="16">
        <v>45065170578</v>
      </c>
      <c r="C33" s="17" t="s">
        <v>64</v>
      </c>
      <c r="D33" s="17" t="s">
        <v>65</v>
      </c>
      <c r="E33" s="21">
        <v>300</v>
      </c>
    </row>
    <row r="34" customHeight="1" spans="1:5">
      <c r="A34" s="15" t="s">
        <v>66</v>
      </c>
      <c r="B34" s="29" t="s">
        <v>67</v>
      </c>
      <c r="C34" s="17" t="s">
        <v>30</v>
      </c>
      <c r="D34" s="17" t="s">
        <v>65</v>
      </c>
      <c r="E34" s="21">
        <v>600</v>
      </c>
    </row>
    <row r="35" customHeight="1" spans="1:5">
      <c r="A35" s="15" t="s">
        <v>68</v>
      </c>
      <c r="B35" s="16">
        <v>85232316583</v>
      </c>
      <c r="C35" s="17" t="s">
        <v>36</v>
      </c>
      <c r="D35" s="17" t="s">
        <v>69</v>
      </c>
      <c r="E35" s="21">
        <v>1242.22</v>
      </c>
    </row>
    <row r="36" customHeight="1" spans="1:5">
      <c r="A36" s="24"/>
      <c r="B36" s="25"/>
      <c r="C36" s="26"/>
      <c r="D36" s="26"/>
      <c r="E36" s="27">
        <f>SUM(E7:E35)</f>
        <v>85145.24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7:D7">
    <cfRule type="expression" dxfId="5" priority="22">
      <formula>MOD(ROW(),2)=0</formula>
    </cfRule>
  </conditionalFormatting>
  <conditionalFormatting sqref="A8:D8">
    <cfRule type="expression" dxfId="5" priority="30">
      <formula>MOD(ROW(),2)=0</formula>
    </cfRule>
  </conditionalFormatting>
  <conditionalFormatting sqref="E10:E35">
    <cfRule type="expression" dxfId="6" priority="44">
      <formula>MOD(ROW(),2)=0</formula>
    </cfRule>
    <cfRule type="expression" dxfId="7" priority="45">
      <formula>MOD(ROW(),2)=1</formula>
    </cfRule>
  </conditionalFormatting>
  <conditionalFormatting sqref="A9:D35">
    <cfRule type="expression" dxfId="5" priority="46">
      <formula>MOD(ROW(),2)=0</formula>
    </cfRule>
  </conditionalFormatting>
  <printOptions horizontalCentered="1"/>
  <pageMargins left="0.7" right="0.7" top="1" bottom="1" header="0.3" footer="0.3"/>
  <pageSetup paperSize="9" scale="51" orientation="portrait" horizontalDpi="300" verticalDpi="300"/>
  <headerFooter alignWithMargins="0"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MJESEC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tinab</cp:lastModifiedBy>
  <dcterms:created xsi:type="dcterms:W3CDTF">2016-11-01T03:33:00Z</dcterms:created>
  <cp:lastPrinted>2024-02-08T13:43:00Z</cp:lastPrinted>
  <dcterms:modified xsi:type="dcterms:W3CDTF">2026-07-23T07:16:22Z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F95D7C8E5CB546BE97C16EE56491A78B_13</vt:lpwstr>
  </property>
  <property fmtid="{D5CDD505-2E9C-101B-9397-08002B2CF9AE}" pid="3" name="KSOProductBuildVer">
    <vt:lpwstr>1033-12.2.0.22549</vt:lpwstr>
  </property>
</Properties>
</file>